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<sst xmlns="http://schemas.openxmlformats.org/spreadsheetml/2006/main" count="28" uniqueCount="28">
  <si>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Datamatrix symbols values</t>
  </si>
  <si>
    <t>Columns A to F contains basics values, columns G to N are computed.</t>
  </si>
  <si>
    <t>Symbol (total)</t>
  </si>
  <si>
    <t>Number of region</t>
  </si>
  <si>
    <t>Number of</t>
  </si>
  <si>
    <t>Number of</t>
  </si>
  <si>
    <t>Region</t>
  </si>
  <si>
    <t>Matrix</t>
  </si>
  <si>
    <t>Number of</t>
  </si>
  <si>
    <t>Data CW</t>
  </si>
  <si>
    <t>RS CW</t>
  </si>
  <si>
    <t>Rows</t>
  </si>
  <si>
    <t>Columns</t>
  </si>
  <si>
    <t>Horizontally</t>
  </si>
  <si>
    <t>Vertically</t>
  </si>
  <si>
    <t>RS CW</t>
  </si>
  <si>
    <t>Block</t>
  </si>
  <si>
    <t>Rows</t>
  </si>
  <si>
    <t>Column</t>
  </si>
  <si>
    <t>Rows</t>
  </si>
  <si>
    <t>Column</t>
  </si>
  <si>
    <t>Data CW</t>
  </si>
  <si>
    <t>Per block</t>
  </si>
  <si>
    <t>Per block</t>
  </si>
  <si>
    <t>Block size</t>
  </si>
  <si>
    <t>156 / 155 *</t>
  </si>
  <si>
    <t>218 / 217 *</t>
  </si>
  <si>
    <t>* 156 data CWs and 218 total CWs for the 8 first blocks – 155 data CWs and 217 total Cws for the 2 last blocks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</si>
</sst>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pans="1:14" s="1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2.75">
      <c r="A2" s="3"/>
    </row>
    <row r="3" spans="1:8" s="1" customFormat="1" ht="12.75">
      <c r="A3" s="4" t="s">
        <v>1</v>
      </c>
      <c r="B3" s="4"/>
      <c r="C3" s="4"/>
      <c r="D3" s="4"/>
      <c r="E3" s="4"/>
      <c r="F3" s="4"/>
      <c r="G3" s="4"/>
      <c r="H3" s="4"/>
    </row>
    <row r="4" s="1" customFormat="1" ht="12.75"/>
    <row r="5" spans="1:13" s="1" customFormat="1" ht="12.75">
      <c r="A5" s="3" t="s">
        <v>2</v>
      </c>
      <c r="B5" s="3"/>
      <c r="C5" s="3" t="s">
        <v>3</v>
      </c>
      <c r="D5" s="3"/>
      <c r="E5" s="1" t="s">
        <v>4</v>
      </c>
      <c r="F5" s="5" t="s">
        <v>5</v>
      </c>
      <c r="G5" s="3" t="s">
        <v>6</v>
      </c>
      <c r="H5" s="3"/>
      <c r="I5" s="3" t="s">
        <v>7</v>
      </c>
      <c r="J5" s="3"/>
      <c r="K5" s="1" t="s">
        <v>8</v>
      </c>
      <c r="L5" s="1" t="s">
        <v>9</v>
      </c>
      <c r="M5" s="1" t="s">
        <v>10</v>
      </c>
    </row>
    <row r="6" spans="1:14" s="1" customFormat="1" ht="12.75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5" t="s">
        <v>16</v>
      </c>
      <c r="G6" s="1" t="s">
        <v>17</v>
      </c>
      <c r="H6" s="1" t="s">
        <v>18</v>
      </c>
      <c r="I6" s="1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1" t="s">
        <v>24</v>
      </c>
    </row>
    <row r="7" s="1" customFormat="1" ht="12.75">
      <c r="F7" s="5"/>
    </row>
    <row r="8" spans="1:14" s="1" customFormat="1" ht="12.75">
      <c r="A8" s="3">
        <v>10</v>
      </c>
      <c r="B8" s="3">
        <v>10</v>
      </c>
      <c r="C8" s="3">
        <v>1</v>
      </c>
      <c r="D8" s="3">
        <v>1</v>
      </c>
      <c r="E8" s="3">
        <v>5</v>
      </c>
      <c r="F8" s="6">
        <v>1</v>
      </c>
      <c r="G8" s="3">
        <f>(A8-C8*2)/C8</f>
        <v>8</v>
      </c>
      <c r="H8" s="3">
        <f>(B8-D8*2)/D8</f>
        <v>8</v>
      </c>
      <c r="I8" s="3">
        <f>G8*C8</f>
        <v>8</v>
      </c>
      <c r="J8" s="3">
        <f>H8*D8</f>
        <v>8</v>
      </c>
      <c r="K8" s="3">
        <f>INT(I8*J8/8)-E8</f>
        <v>3</v>
      </c>
      <c r="L8" s="3">
        <f>K8/F8</f>
        <v>3</v>
      </c>
      <c r="M8" s="3">
        <f>E8/F8</f>
        <v>5</v>
      </c>
      <c r="N8" s="3">
        <f>L8+M8</f>
        <v>8</v>
      </c>
    </row>
    <row r="9" spans="1:14" s="1" customFormat="1" ht="12.75">
      <c r="A9" s="3">
        <v>12</v>
      </c>
      <c r="B9" s="3">
        <v>12</v>
      </c>
      <c r="C9" s="3">
        <v>1</v>
      </c>
      <c r="D9" s="3">
        <v>1</v>
      </c>
      <c r="E9" s="3">
        <v>7</v>
      </c>
      <c r="F9" s="6">
        <v>1</v>
      </c>
      <c r="G9" s="3">
        <f>(A9-C9*2)/C9</f>
        <v>10</v>
      </c>
      <c r="H9" s="3">
        <f>(B9-D9*2)/D9</f>
        <v>10</v>
      </c>
      <c r="I9" s="3">
        <f>G9*C9</f>
        <v>10</v>
      </c>
      <c r="J9" s="3">
        <f>H9*D9</f>
        <v>10</v>
      </c>
      <c r="K9" s="3">
        <f>INT(I9*J9/8)-E9</f>
        <v>5</v>
      </c>
      <c r="L9" s="3">
        <f>K9/F9</f>
        <v>5</v>
      </c>
      <c r="M9" s="3">
        <f>E9/F9</f>
        <v>7</v>
      </c>
      <c r="N9" s="3">
        <f>L9+M9</f>
        <v>12</v>
      </c>
    </row>
    <row r="10" spans="1:14" s="1" customFormat="1" ht="12.75">
      <c r="A10" s="3">
        <v>14</v>
      </c>
      <c r="B10" s="3">
        <v>14</v>
      </c>
      <c r="C10" s="3">
        <v>1</v>
      </c>
      <c r="D10" s="3">
        <v>1</v>
      </c>
      <c r="E10" s="3">
        <v>10</v>
      </c>
      <c r="F10" s="6">
        <v>1</v>
      </c>
      <c r="G10" s="3">
        <f>(A10-C10*2)/C10</f>
        <v>12</v>
      </c>
      <c r="H10" s="3">
        <f>(B10-D10*2)/D10</f>
        <v>12</v>
      </c>
      <c r="I10" s="3">
        <f>G10*C10</f>
        <v>12</v>
      </c>
      <c r="J10" s="3">
        <f>H10*D10</f>
        <v>12</v>
      </c>
      <c r="K10" s="3">
        <f>INT(I10*J10/8)-E10</f>
        <v>8</v>
      </c>
      <c r="L10" s="3">
        <f>K10/F10</f>
        <v>8</v>
      </c>
      <c r="M10" s="3">
        <f>E10/F10</f>
        <v>10</v>
      </c>
      <c r="N10" s="3">
        <f>L10+M10</f>
        <v>18</v>
      </c>
    </row>
    <row r="11" spans="1:14" s="1" customFormat="1" ht="12.75">
      <c r="A11" s="3">
        <v>16</v>
      </c>
      <c r="B11" s="3">
        <v>16</v>
      </c>
      <c r="C11" s="3">
        <v>1</v>
      </c>
      <c r="D11" s="3">
        <v>1</v>
      </c>
      <c r="E11" s="3">
        <v>12</v>
      </c>
      <c r="F11" s="6">
        <v>1</v>
      </c>
      <c r="G11" s="3">
        <f>(A11-C11*2)/C11</f>
        <v>14</v>
      </c>
      <c r="H11" s="3">
        <f>(B11-D11*2)/D11</f>
        <v>14</v>
      </c>
      <c r="I11" s="3">
        <f>G11*C11</f>
        <v>14</v>
      </c>
      <c r="J11" s="3">
        <f>H11*D11</f>
        <v>14</v>
      </c>
      <c r="K11" s="3">
        <f>INT(I11*J11/8)-E11</f>
        <v>12</v>
      </c>
      <c r="L11" s="3">
        <f>K11/F11</f>
        <v>12</v>
      </c>
      <c r="M11" s="3">
        <f>E11/F11</f>
        <v>12</v>
      </c>
      <c r="N11" s="3">
        <f>L11+M11</f>
        <v>24</v>
      </c>
    </row>
    <row r="12" spans="1:14" s="1" customFormat="1" ht="12.75">
      <c r="A12" s="3">
        <v>18</v>
      </c>
      <c r="B12" s="3">
        <v>18</v>
      </c>
      <c r="C12" s="3">
        <v>1</v>
      </c>
      <c r="D12" s="3">
        <v>1</v>
      </c>
      <c r="E12" s="3">
        <v>14</v>
      </c>
      <c r="F12" s="6">
        <v>1</v>
      </c>
      <c r="G12" s="3">
        <f>(A12-C12*2)/C12</f>
        <v>16</v>
      </c>
      <c r="H12" s="3">
        <f>(B12-D12*2)/D12</f>
        <v>16</v>
      </c>
      <c r="I12" s="3">
        <f>G12*C12</f>
        <v>16</v>
      </c>
      <c r="J12" s="3">
        <f>H12*D12</f>
        <v>16</v>
      </c>
      <c r="K12" s="3">
        <f>INT(I12*J12/8)-E12</f>
        <v>18</v>
      </c>
      <c r="L12" s="3">
        <f>K12/F12</f>
        <v>18</v>
      </c>
      <c r="M12" s="3">
        <f>E12/F12</f>
        <v>14</v>
      </c>
      <c r="N12" s="3">
        <f>L12+M12</f>
        <v>32</v>
      </c>
    </row>
    <row r="13" spans="1:14" s="1" customFormat="1" ht="12.75">
      <c r="A13" s="3">
        <v>20</v>
      </c>
      <c r="B13" s="3">
        <v>20</v>
      </c>
      <c r="C13" s="3">
        <v>1</v>
      </c>
      <c r="D13" s="3">
        <v>1</v>
      </c>
      <c r="E13" s="3">
        <v>18</v>
      </c>
      <c r="F13" s="6">
        <v>1</v>
      </c>
      <c r="G13" s="3">
        <f>(A13-C13*2)/C13</f>
        <v>18</v>
      </c>
      <c r="H13" s="3">
        <f>(B13-D13*2)/D13</f>
        <v>18</v>
      </c>
      <c r="I13" s="3">
        <f>G13*C13</f>
        <v>18</v>
      </c>
      <c r="J13" s="3">
        <f>H13*D13</f>
        <v>18</v>
      </c>
      <c r="K13" s="3">
        <f>INT(I13*J13/8)-E13</f>
        <v>22</v>
      </c>
      <c r="L13" s="3">
        <f>K13/F13</f>
        <v>22</v>
      </c>
      <c r="M13" s="3">
        <f>E13/F13</f>
        <v>18</v>
      </c>
      <c r="N13" s="3">
        <f>L13+M13</f>
        <v>40</v>
      </c>
    </row>
    <row r="14" spans="1:14" s="1" customFormat="1" ht="12.75">
      <c r="A14" s="3">
        <v>22</v>
      </c>
      <c r="B14" s="3">
        <v>22</v>
      </c>
      <c r="C14" s="3">
        <v>1</v>
      </c>
      <c r="D14" s="3">
        <v>1</v>
      </c>
      <c r="E14" s="3">
        <v>20</v>
      </c>
      <c r="F14" s="6">
        <v>1</v>
      </c>
      <c r="G14" s="3">
        <f>(A14-C14*2)/C14</f>
        <v>20</v>
      </c>
      <c r="H14" s="3">
        <f>(B14-D14*2)/D14</f>
        <v>20</v>
      </c>
      <c r="I14" s="3">
        <f>G14*C14</f>
        <v>20</v>
      </c>
      <c r="J14" s="3">
        <f>H14*D14</f>
        <v>20</v>
      </c>
      <c r="K14" s="3">
        <f>INT(I14*J14/8)-E14</f>
        <v>30</v>
      </c>
      <c r="L14" s="3">
        <f>K14/F14</f>
        <v>30</v>
      </c>
      <c r="M14" s="3">
        <f>E14/F14</f>
        <v>20</v>
      </c>
      <c r="N14" s="3">
        <f>L14+M14</f>
        <v>50</v>
      </c>
    </row>
    <row r="15" spans="1:14" s="1" customFormat="1" ht="12.75">
      <c r="A15" s="3">
        <v>24</v>
      </c>
      <c r="B15" s="3">
        <v>24</v>
      </c>
      <c r="C15" s="3">
        <v>1</v>
      </c>
      <c r="D15" s="3">
        <v>1</v>
      </c>
      <c r="E15" s="3">
        <v>24</v>
      </c>
      <c r="F15" s="6">
        <v>1</v>
      </c>
      <c r="G15" s="3">
        <f>(A15-C15*2)/C15</f>
        <v>22</v>
      </c>
      <c r="H15" s="3">
        <f>(B15-D15*2)/D15</f>
        <v>22</v>
      </c>
      <c r="I15" s="3">
        <f>G15*C15</f>
        <v>22</v>
      </c>
      <c r="J15" s="3">
        <f>H15*D15</f>
        <v>22</v>
      </c>
      <c r="K15" s="3">
        <f>INT(I15*J15/8)-E15</f>
        <v>36</v>
      </c>
      <c r="L15" s="3">
        <f>K15/F15</f>
        <v>36</v>
      </c>
      <c r="M15" s="3">
        <f>E15/F15</f>
        <v>24</v>
      </c>
      <c r="N15" s="3">
        <f>L15+M15</f>
        <v>60</v>
      </c>
    </row>
    <row r="16" spans="1:14" s="1" customFormat="1" ht="12.75">
      <c r="A16" s="3">
        <v>26</v>
      </c>
      <c r="B16" s="3">
        <v>26</v>
      </c>
      <c r="C16" s="3">
        <v>1</v>
      </c>
      <c r="D16" s="3">
        <v>1</v>
      </c>
      <c r="E16" s="3">
        <v>28</v>
      </c>
      <c r="F16" s="6">
        <v>1</v>
      </c>
      <c r="G16" s="3">
        <f>(A16-C16*2)/C16</f>
        <v>24</v>
      </c>
      <c r="H16" s="3">
        <f>(B16-D16*2)/D16</f>
        <v>24</v>
      </c>
      <c r="I16" s="3">
        <f>G16*C16</f>
        <v>24</v>
      </c>
      <c r="J16" s="3">
        <f>H16*D16</f>
        <v>24</v>
      </c>
      <c r="K16" s="3">
        <f>INT(I16*J16/8)-E16</f>
        <v>44</v>
      </c>
      <c r="L16" s="3">
        <f>K16/F16</f>
        <v>44</v>
      </c>
      <c r="M16" s="3">
        <f>E16/F16</f>
        <v>28</v>
      </c>
      <c r="N16" s="3">
        <f>L16+M16</f>
        <v>72</v>
      </c>
    </row>
    <row r="17" spans="1:14" s="1" customFormat="1" ht="12.75">
      <c r="A17" s="3">
        <v>32</v>
      </c>
      <c r="B17" s="3">
        <v>32</v>
      </c>
      <c r="C17" s="3">
        <v>2</v>
      </c>
      <c r="D17" s="3">
        <v>2</v>
      </c>
      <c r="E17" s="3">
        <v>36</v>
      </c>
      <c r="F17" s="6">
        <v>1</v>
      </c>
      <c r="G17" s="3">
        <f>(A17-C17*2)/C17</f>
        <v>14</v>
      </c>
      <c r="H17" s="3">
        <f>(B17-D17*2)/D17</f>
        <v>14</v>
      </c>
      <c r="I17" s="3">
        <f>G17*C17</f>
        <v>28</v>
      </c>
      <c r="J17" s="3">
        <f>H17*D17</f>
        <v>28</v>
      </c>
      <c r="K17" s="3">
        <f>INT(I17*J17/8)-E17</f>
        <v>62</v>
      </c>
      <c r="L17" s="3">
        <f>K17/F17</f>
        <v>62</v>
      </c>
      <c r="M17" s="3">
        <f>E17/F17</f>
        <v>36</v>
      </c>
      <c r="N17" s="3">
        <f>L17+M17</f>
        <v>98</v>
      </c>
    </row>
    <row r="18" spans="1:14" s="1" customFormat="1" ht="12.75">
      <c r="A18" s="3">
        <v>36</v>
      </c>
      <c r="B18" s="3">
        <v>36</v>
      </c>
      <c r="C18" s="3">
        <v>2</v>
      </c>
      <c r="D18" s="3">
        <v>2</v>
      </c>
      <c r="E18" s="3">
        <v>42</v>
      </c>
      <c r="F18" s="6">
        <v>1</v>
      </c>
      <c r="G18" s="3">
        <f>(A18-C18*2)/C18</f>
        <v>16</v>
      </c>
      <c r="H18" s="3">
        <f>(B18-D18*2)/D18</f>
        <v>16</v>
      </c>
      <c r="I18" s="3">
        <f>G18*C18</f>
        <v>32</v>
      </c>
      <c r="J18" s="3">
        <f>H18*D18</f>
        <v>32</v>
      </c>
      <c r="K18" s="3">
        <f>INT(I18*J18/8)-E18</f>
        <v>86</v>
      </c>
      <c r="L18" s="3">
        <f>K18/F18</f>
        <v>86</v>
      </c>
      <c r="M18" s="3">
        <f>E18/F18</f>
        <v>42</v>
      </c>
      <c r="N18" s="3">
        <f>L18+M18</f>
        <v>128</v>
      </c>
    </row>
    <row r="19" spans="1:14" s="1" customFormat="1" ht="12.75">
      <c r="A19" s="3">
        <v>40</v>
      </c>
      <c r="B19" s="3">
        <v>40</v>
      </c>
      <c r="C19" s="3">
        <v>2</v>
      </c>
      <c r="D19" s="3">
        <v>2</v>
      </c>
      <c r="E19" s="3">
        <v>48</v>
      </c>
      <c r="F19" s="6">
        <v>1</v>
      </c>
      <c r="G19" s="3">
        <f>(A19-C19*2)/C19</f>
        <v>18</v>
      </c>
      <c r="H19" s="3">
        <f>(B19-D19*2)/D19</f>
        <v>18</v>
      </c>
      <c r="I19" s="3">
        <f>G19*C19</f>
        <v>36</v>
      </c>
      <c r="J19" s="3">
        <f>H19*D19</f>
        <v>36</v>
      </c>
      <c r="K19" s="3">
        <f>INT(I19*J19/8)-E19</f>
        <v>114</v>
      </c>
      <c r="L19" s="3">
        <f>K19/F19</f>
        <v>114</v>
      </c>
      <c r="M19" s="3">
        <f>E19/F19</f>
        <v>48</v>
      </c>
      <c r="N19" s="3">
        <f>L19+M19</f>
        <v>162</v>
      </c>
    </row>
    <row r="20" spans="1:14" s="1" customFormat="1" ht="12.75">
      <c r="A20" s="3">
        <v>44</v>
      </c>
      <c r="B20" s="3">
        <v>44</v>
      </c>
      <c r="C20" s="3">
        <v>2</v>
      </c>
      <c r="D20" s="3">
        <v>2</v>
      </c>
      <c r="E20" s="3">
        <v>56</v>
      </c>
      <c r="F20" s="6">
        <v>1</v>
      </c>
      <c r="G20" s="3">
        <f>(A20-C20*2)/C20</f>
        <v>20</v>
      </c>
      <c r="H20" s="3">
        <f>(B20-D20*2)/D20</f>
        <v>20</v>
      </c>
      <c r="I20" s="3">
        <f>G20*C20</f>
        <v>40</v>
      </c>
      <c r="J20" s="3">
        <f>H20*D20</f>
        <v>40</v>
      </c>
      <c r="K20" s="3">
        <f>INT(I20*J20/8)-E20</f>
        <v>144</v>
      </c>
      <c r="L20" s="3">
        <f>K20/F20</f>
        <v>144</v>
      </c>
      <c r="M20" s="3">
        <f>E20/F20</f>
        <v>56</v>
      </c>
      <c r="N20" s="3">
        <f>L20+M20</f>
        <v>200</v>
      </c>
    </row>
    <row r="21" spans="1:14" s="1" customFormat="1" ht="12.75">
      <c r="A21" s="3">
        <v>48</v>
      </c>
      <c r="B21" s="3">
        <v>48</v>
      </c>
      <c r="C21" s="3">
        <v>2</v>
      </c>
      <c r="D21" s="3">
        <v>2</v>
      </c>
      <c r="E21" s="3">
        <v>68</v>
      </c>
      <c r="F21" s="6">
        <v>1</v>
      </c>
      <c r="G21" s="3">
        <f>(A21-C21*2)/C21</f>
        <v>22</v>
      </c>
      <c r="H21" s="3">
        <f>(B21-D21*2)/D21</f>
        <v>22</v>
      </c>
      <c r="I21" s="3">
        <f>G21*C21</f>
        <v>44</v>
      </c>
      <c r="J21" s="3">
        <f>H21*D21</f>
        <v>44</v>
      </c>
      <c r="K21" s="3">
        <f>INT(I21*J21/8)-E21</f>
        <v>174</v>
      </c>
      <c r="L21" s="3">
        <f>K21/F21</f>
        <v>174</v>
      </c>
      <c r="M21" s="3">
        <f>E21/F21</f>
        <v>68</v>
      </c>
      <c r="N21" s="3">
        <f>L21+M21</f>
        <v>242</v>
      </c>
    </row>
    <row r="22" spans="1:14" s="1" customFormat="1" ht="12.75">
      <c r="A22" s="3">
        <v>52</v>
      </c>
      <c r="B22" s="3">
        <v>52</v>
      </c>
      <c r="C22" s="3">
        <v>2</v>
      </c>
      <c r="D22" s="3">
        <v>2</v>
      </c>
      <c r="E22" s="3">
        <v>84</v>
      </c>
      <c r="F22" s="6">
        <v>2</v>
      </c>
      <c r="G22" s="3">
        <f>(A22-C22*2)/C22</f>
        <v>24</v>
      </c>
      <c r="H22" s="3">
        <f>(B22-D22*2)/D22</f>
        <v>24</v>
      </c>
      <c r="I22" s="3">
        <f>G22*C22</f>
        <v>48</v>
      </c>
      <c r="J22" s="3">
        <f>H22*D22</f>
        <v>48</v>
      </c>
      <c r="K22" s="3">
        <f>INT(I22*J22/8)-E22</f>
        <v>204</v>
      </c>
      <c r="L22" s="3">
        <f>K22/F22</f>
        <v>102</v>
      </c>
      <c r="M22" s="3">
        <f>E22/F22</f>
        <v>42</v>
      </c>
      <c r="N22" s="3">
        <f>L22+M22</f>
        <v>144</v>
      </c>
    </row>
    <row r="23" spans="1:14" s="1" customFormat="1" ht="12.75">
      <c r="A23" s="3">
        <v>64</v>
      </c>
      <c r="B23" s="3">
        <v>64</v>
      </c>
      <c r="C23" s="3">
        <v>4</v>
      </c>
      <c r="D23" s="3">
        <v>4</v>
      </c>
      <c r="E23" s="3">
        <v>112</v>
      </c>
      <c r="F23" s="6">
        <v>2</v>
      </c>
      <c r="G23" s="3">
        <f>(A23-C23*2)/C23</f>
        <v>14</v>
      </c>
      <c r="H23" s="3">
        <f>(B23-D23*2)/D23</f>
        <v>14</v>
      </c>
      <c r="I23" s="3">
        <f>G23*C23</f>
        <v>56</v>
      </c>
      <c r="J23" s="3">
        <f>H23*D23</f>
        <v>56</v>
      </c>
      <c r="K23" s="3">
        <f>INT(I23*J23/8)-E23</f>
        <v>280</v>
      </c>
      <c r="L23" s="3">
        <f>K23/F23</f>
        <v>140</v>
      </c>
      <c r="M23" s="3">
        <f>E23/F23</f>
        <v>56</v>
      </c>
      <c r="N23" s="3">
        <f>L23+M23</f>
        <v>196</v>
      </c>
    </row>
    <row r="24" spans="1:14" s="1" customFormat="1" ht="12.75">
      <c r="A24" s="3">
        <v>72</v>
      </c>
      <c r="B24" s="3">
        <v>72</v>
      </c>
      <c r="C24" s="3">
        <v>4</v>
      </c>
      <c r="D24" s="3">
        <v>4</v>
      </c>
      <c r="E24" s="3">
        <v>144</v>
      </c>
      <c r="F24" s="6">
        <v>4</v>
      </c>
      <c r="G24" s="3">
        <f>(A24-C24*2)/C24</f>
        <v>16</v>
      </c>
      <c r="H24" s="3">
        <f>(B24-D24*2)/D24</f>
        <v>16</v>
      </c>
      <c r="I24" s="3">
        <f>G24*C24</f>
        <v>64</v>
      </c>
      <c r="J24" s="3">
        <f>H24*D24</f>
        <v>64</v>
      </c>
      <c r="K24" s="3">
        <f>INT(I24*J24/8)-E24</f>
        <v>368</v>
      </c>
      <c r="L24" s="3">
        <f>K24/F24</f>
        <v>92</v>
      </c>
      <c r="M24" s="3">
        <f>E24/F24</f>
        <v>36</v>
      </c>
      <c r="N24" s="3">
        <f>L24+M24</f>
        <v>128</v>
      </c>
    </row>
    <row r="25" spans="1:14" s="1" customFormat="1" ht="12.75">
      <c r="A25" s="3">
        <v>80</v>
      </c>
      <c r="B25" s="3">
        <v>80</v>
      </c>
      <c r="C25" s="3">
        <v>4</v>
      </c>
      <c r="D25" s="3">
        <v>4</v>
      </c>
      <c r="E25" s="3">
        <v>192</v>
      </c>
      <c r="F25" s="6">
        <v>4</v>
      </c>
      <c r="G25" s="3">
        <f>(A25-C25*2)/C25</f>
        <v>18</v>
      </c>
      <c r="H25" s="3">
        <f>(B25-D25*2)/D25</f>
        <v>18</v>
      </c>
      <c r="I25" s="3">
        <f>G25*C25</f>
        <v>72</v>
      </c>
      <c r="J25" s="3">
        <f>H25*D25</f>
        <v>72</v>
      </c>
      <c r="K25" s="3">
        <f>INT(I25*J25/8)-E25</f>
        <v>456</v>
      </c>
      <c r="L25" s="3">
        <f>K25/F25</f>
        <v>114</v>
      </c>
      <c r="M25" s="3">
        <f>E25/F25</f>
        <v>48</v>
      </c>
      <c r="N25" s="3">
        <f>L25+M25</f>
        <v>162</v>
      </c>
    </row>
    <row r="26" spans="1:14" s="1" customFormat="1" ht="12.75">
      <c r="A26" s="3">
        <v>88</v>
      </c>
      <c r="B26" s="3">
        <v>88</v>
      </c>
      <c r="C26" s="3">
        <v>4</v>
      </c>
      <c r="D26" s="3">
        <v>4</v>
      </c>
      <c r="E26" s="3">
        <v>224</v>
      </c>
      <c r="F26" s="6">
        <v>4</v>
      </c>
      <c r="G26" s="3">
        <f>(A26-C26*2)/C26</f>
        <v>20</v>
      </c>
      <c r="H26" s="3">
        <f>(B26-D26*2)/D26</f>
        <v>20</v>
      </c>
      <c r="I26" s="3">
        <f>G26*C26</f>
        <v>80</v>
      </c>
      <c r="J26" s="3">
        <f>H26*D26</f>
        <v>80</v>
      </c>
      <c r="K26" s="3">
        <f>INT(I26*J26/8)-E26</f>
        <v>576</v>
      </c>
      <c r="L26" s="3">
        <f>K26/F26</f>
        <v>144</v>
      </c>
      <c r="M26" s="3">
        <f>E26/F26</f>
        <v>56</v>
      </c>
      <c r="N26" s="3">
        <f>L26+M26</f>
        <v>200</v>
      </c>
    </row>
    <row r="27" spans="1:14" s="1" customFormat="1" ht="12.75">
      <c r="A27" s="3">
        <v>96</v>
      </c>
      <c r="B27" s="3">
        <v>96</v>
      </c>
      <c r="C27" s="3">
        <v>4</v>
      </c>
      <c r="D27" s="3">
        <v>4</v>
      </c>
      <c r="E27" s="3">
        <v>272</v>
      </c>
      <c r="F27" s="6">
        <v>4</v>
      </c>
      <c r="G27" s="3">
        <f>(A27-C27*2)/C27</f>
        <v>22</v>
      </c>
      <c r="H27" s="3">
        <f>(B27-D27*2)/D27</f>
        <v>22</v>
      </c>
      <c r="I27" s="3">
        <f>G27*C27</f>
        <v>88</v>
      </c>
      <c r="J27" s="3">
        <f>H27*D27</f>
        <v>88</v>
      </c>
      <c r="K27" s="3">
        <f>INT(I27*J27/8)-E27</f>
        <v>696</v>
      </c>
      <c r="L27" s="3">
        <f>K27/F27</f>
        <v>174</v>
      </c>
      <c r="M27" s="3">
        <f>E27/F27</f>
        <v>68</v>
      </c>
      <c r="N27" s="3">
        <f>L27+M27</f>
        <v>242</v>
      </c>
    </row>
    <row r="28" spans="1:14" s="1" customFormat="1" ht="12.75">
      <c r="A28" s="3">
        <v>104</v>
      </c>
      <c r="B28" s="3">
        <v>104</v>
      </c>
      <c r="C28" s="3">
        <v>4</v>
      </c>
      <c r="D28" s="3">
        <v>4</v>
      </c>
      <c r="E28" s="3">
        <v>336</v>
      </c>
      <c r="F28" s="6">
        <v>6</v>
      </c>
      <c r="G28" s="3">
        <f>(A28-C28*2)/C28</f>
        <v>24</v>
      </c>
      <c r="H28" s="3">
        <f>(B28-D28*2)/D28</f>
        <v>24</v>
      </c>
      <c r="I28" s="3">
        <f>G28*C28</f>
        <v>96</v>
      </c>
      <c r="J28" s="3">
        <f>H28*D28</f>
        <v>96</v>
      </c>
      <c r="K28" s="3">
        <f>INT(I28*J28/8)-E28</f>
        <v>816</v>
      </c>
      <c r="L28" s="3">
        <f>K28/F28</f>
        <v>136</v>
      </c>
      <c r="M28" s="3">
        <f>E28/F28</f>
        <v>56</v>
      </c>
      <c r="N28" s="3">
        <f>L28+M28</f>
        <v>192</v>
      </c>
    </row>
    <row r="29" spans="1:14" s="1" customFormat="1" ht="12.75">
      <c r="A29" s="3">
        <v>120</v>
      </c>
      <c r="B29" s="3">
        <v>120</v>
      </c>
      <c r="C29" s="3">
        <v>6</v>
      </c>
      <c r="D29" s="3">
        <v>6</v>
      </c>
      <c r="E29" s="3">
        <v>408</v>
      </c>
      <c r="F29" s="6">
        <v>6</v>
      </c>
      <c r="G29" s="3">
        <f>(A29-C29*2)/C29</f>
        <v>18</v>
      </c>
      <c r="H29" s="3">
        <f>(B29-D29*2)/D29</f>
        <v>18</v>
      </c>
      <c r="I29" s="3">
        <f>G29*C29</f>
        <v>108</v>
      </c>
      <c r="J29" s="3">
        <f>H29*D29</f>
        <v>108</v>
      </c>
      <c r="K29" s="3">
        <f>INT(I29*J29/8)-E29</f>
        <v>1050</v>
      </c>
      <c r="L29" s="3">
        <f>K29/F29</f>
        <v>175</v>
      </c>
      <c r="M29" s="3">
        <f>E29/F29</f>
        <v>68</v>
      </c>
      <c r="N29" s="3">
        <f>L29+M29</f>
        <v>243</v>
      </c>
    </row>
    <row r="30" spans="1:14" s="1" customFormat="1" ht="12.75">
      <c r="A30" s="3">
        <v>132</v>
      </c>
      <c r="B30" s="3">
        <v>132</v>
      </c>
      <c r="C30" s="3">
        <v>6</v>
      </c>
      <c r="D30" s="3">
        <v>6</v>
      </c>
      <c r="E30" s="3">
        <v>496</v>
      </c>
      <c r="F30" s="6">
        <v>8</v>
      </c>
      <c r="G30" s="3">
        <f>(A30-C30*2)/C30</f>
        <v>20</v>
      </c>
      <c r="H30" s="3">
        <f>(B30-D30*2)/D30</f>
        <v>20</v>
      </c>
      <c r="I30" s="3">
        <f>G30*C30</f>
        <v>120</v>
      </c>
      <c r="J30" s="3">
        <f>H30*D30</f>
        <v>120</v>
      </c>
      <c r="K30" s="3">
        <f>INT(I30*J30/8)-E30</f>
        <v>1304</v>
      </c>
      <c r="L30" s="3">
        <f>K30/F30</f>
        <v>163</v>
      </c>
      <c r="M30" s="3">
        <f>E30/F30</f>
        <v>62</v>
      </c>
      <c r="N30" s="3">
        <f>L30+M30</f>
        <v>225</v>
      </c>
    </row>
    <row r="31" spans="1:14" s="1" customFormat="1" ht="12.75">
      <c r="A31" s="3">
        <v>144</v>
      </c>
      <c r="B31" s="3">
        <v>144</v>
      </c>
      <c r="C31" s="3">
        <v>6</v>
      </c>
      <c r="D31" s="3">
        <v>6</v>
      </c>
      <c r="E31" s="3">
        <v>620</v>
      </c>
      <c r="F31" s="6">
        <v>10</v>
      </c>
      <c r="G31" s="3">
        <f>(A31-C31*2)/C31</f>
        <v>22</v>
      </c>
      <c r="H31" s="3">
        <f>(B31-D31*2)/D31</f>
        <v>22</v>
      </c>
      <c r="I31" s="3">
        <f>G31*C31</f>
        <v>132</v>
      </c>
      <c r="J31" s="3">
        <f>H31*D31</f>
        <v>132</v>
      </c>
      <c r="K31" s="3">
        <f>INT(I31*J31/8)-E31</f>
        <v>1558</v>
      </c>
      <c r="L31" s="3" t="s">
        <v>25</v>
      </c>
      <c r="M31" s="3">
        <f>E31/F31</f>
        <v>62</v>
      </c>
      <c r="N31" s="3" t="s">
        <v>26</v>
      </c>
    </row>
    <row r="32" spans="1:14" s="1" customFormat="1" ht="12.75">
      <c r="A32" s="3"/>
      <c r="B32" s="3"/>
      <c r="C32" s="3"/>
      <c r="D32" s="3"/>
      <c r="E32" s="3"/>
      <c r="F32" s="6"/>
      <c r="G32" s="3"/>
      <c r="H32" s="3"/>
      <c r="I32" s="3"/>
      <c r="J32" s="3"/>
      <c r="K32" s="3"/>
      <c r="L32" s="3"/>
      <c r="M32" s="3"/>
      <c r="N32" s="3"/>
    </row>
    <row r="33" spans="1:14" s="1" customFormat="1" ht="12.75">
      <c r="A33" s="3">
        <v>8</v>
      </c>
      <c r="B33" s="3">
        <v>18</v>
      </c>
      <c r="C33" s="3">
        <v>1</v>
      </c>
      <c r="D33" s="3">
        <v>1</v>
      </c>
      <c r="E33" s="3">
        <v>7</v>
      </c>
      <c r="F33" s="6">
        <v>1</v>
      </c>
      <c r="G33" s="3">
        <f>(A33-C33*2)/C33</f>
        <v>6</v>
      </c>
      <c r="H33" s="3">
        <f>(B33-D33*2)/D33</f>
        <v>16</v>
      </c>
      <c r="I33" s="3">
        <f>G33*C33</f>
        <v>6</v>
      </c>
      <c r="J33" s="3">
        <f>H33*D33</f>
        <v>16</v>
      </c>
      <c r="K33" s="3">
        <f>INT(I33*J33/8)-E33</f>
        <v>5</v>
      </c>
      <c r="L33" s="3">
        <f>K33/F33</f>
        <v>5</v>
      </c>
      <c r="M33" s="3">
        <f>E33/F33</f>
        <v>7</v>
      </c>
      <c r="N33" s="3">
        <f>L33+M33</f>
        <v>12</v>
      </c>
    </row>
    <row r="34" spans="1:14" s="1" customFormat="1" ht="12.75">
      <c r="A34" s="3">
        <v>8</v>
      </c>
      <c r="B34" s="3">
        <v>32</v>
      </c>
      <c r="C34" s="3">
        <v>1</v>
      </c>
      <c r="D34" s="3">
        <v>2</v>
      </c>
      <c r="E34" s="3">
        <v>11</v>
      </c>
      <c r="F34" s="6">
        <v>1</v>
      </c>
      <c r="G34" s="3">
        <f>(A34-C34*2)/C34</f>
        <v>6</v>
      </c>
      <c r="H34" s="3">
        <f>(B34-D34*2)/D34</f>
        <v>14</v>
      </c>
      <c r="I34" s="3">
        <f>G34*C34</f>
        <v>6</v>
      </c>
      <c r="J34" s="3">
        <f>H34*D34</f>
        <v>28</v>
      </c>
      <c r="K34" s="3">
        <f>INT(I34*J34/8)-E34</f>
        <v>10</v>
      </c>
      <c r="L34" s="3">
        <f>K34/F34</f>
        <v>10</v>
      </c>
      <c r="M34" s="3">
        <f>E34/F34</f>
        <v>11</v>
      </c>
      <c r="N34" s="3">
        <f>L34+M34</f>
        <v>21</v>
      </c>
    </row>
    <row r="35" spans="1:14" s="1" customFormat="1" ht="12.75">
      <c r="A35" s="3">
        <v>12</v>
      </c>
      <c r="B35" s="3">
        <v>26</v>
      </c>
      <c r="C35" s="3">
        <v>1</v>
      </c>
      <c r="D35" s="3">
        <v>1</v>
      </c>
      <c r="E35" s="3">
        <v>14</v>
      </c>
      <c r="F35" s="6">
        <v>1</v>
      </c>
      <c r="G35" s="3">
        <f>(A35-C35*2)/C35</f>
        <v>10</v>
      </c>
      <c r="H35" s="3">
        <f>(B35-D35*2)/D35</f>
        <v>24</v>
      </c>
      <c r="I35" s="3">
        <f>G35*C35</f>
        <v>10</v>
      </c>
      <c r="J35" s="3">
        <f>H35*D35</f>
        <v>24</v>
      </c>
      <c r="K35" s="3">
        <f>INT(I35*J35/8)-E35</f>
        <v>16</v>
      </c>
      <c r="L35" s="3">
        <f>K35/F35</f>
        <v>16</v>
      </c>
      <c r="M35" s="3">
        <f>E35/F35</f>
        <v>14</v>
      </c>
      <c r="N35" s="3">
        <f>L35+M35</f>
        <v>30</v>
      </c>
    </row>
    <row r="36" spans="1:14" s="1" customFormat="1" ht="12.75">
      <c r="A36" s="3">
        <v>12</v>
      </c>
      <c r="B36" s="3">
        <v>36</v>
      </c>
      <c r="C36" s="3">
        <v>1</v>
      </c>
      <c r="D36" s="3">
        <v>2</v>
      </c>
      <c r="E36" s="3">
        <v>18</v>
      </c>
      <c r="F36" s="6">
        <v>1</v>
      </c>
      <c r="G36" s="3">
        <f>(A36-C36*2)/C36</f>
        <v>10</v>
      </c>
      <c r="H36" s="3">
        <f>(B36-D36*2)/D36</f>
        <v>16</v>
      </c>
      <c r="I36" s="3">
        <f>G36*C36</f>
        <v>10</v>
      </c>
      <c r="J36" s="3">
        <f>H36*D36</f>
        <v>32</v>
      </c>
      <c r="K36" s="3">
        <f>INT(I36*J36/8)-E36</f>
        <v>22</v>
      </c>
      <c r="L36" s="3">
        <f>K36/F36</f>
        <v>22</v>
      </c>
      <c r="M36" s="3">
        <f>E36/F36</f>
        <v>18</v>
      </c>
      <c r="N36" s="3">
        <f>L36+M36</f>
        <v>40</v>
      </c>
    </row>
    <row r="37" spans="1:14" s="1" customFormat="1" ht="12.75">
      <c r="A37" s="3">
        <v>16</v>
      </c>
      <c r="B37" s="3">
        <v>36</v>
      </c>
      <c r="C37" s="3">
        <v>1</v>
      </c>
      <c r="D37" s="3">
        <v>2</v>
      </c>
      <c r="E37" s="3">
        <v>24</v>
      </c>
      <c r="F37" s="6">
        <v>1</v>
      </c>
      <c r="G37" s="3">
        <f>(A37-C37*2)/C37</f>
        <v>14</v>
      </c>
      <c r="H37" s="3">
        <f>(B37-D37*2)/D37</f>
        <v>16</v>
      </c>
      <c r="I37" s="3">
        <f>G37*C37</f>
        <v>14</v>
      </c>
      <c r="J37" s="3">
        <f>H37*D37</f>
        <v>32</v>
      </c>
      <c r="K37" s="3">
        <f>INT(I37*J37/8)-E37</f>
        <v>32</v>
      </c>
      <c r="L37" s="3">
        <f>K37/F37</f>
        <v>32</v>
      </c>
      <c r="M37" s="3">
        <f>E37/F37</f>
        <v>24</v>
      </c>
      <c r="N37" s="3">
        <f>L37+M37</f>
        <v>56</v>
      </c>
    </row>
    <row r="38" spans="1:14" s="1" customFormat="1" ht="12.75">
      <c r="A38" s="3">
        <v>16</v>
      </c>
      <c r="B38" s="3">
        <v>48</v>
      </c>
      <c r="C38" s="3">
        <v>1</v>
      </c>
      <c r="D38" s="3">
        <v>2</v>
      </c>
      <c r="E38" s="3">
        <v>28</v>
      </c>
      <c r="F38" s="6">
        <v>1</v>
      </c>
      <c r="G38" s="3">
        <f>(A38-C38*2)/C38</f>
        <v>14</v>
      </c>
      <c r="H38" s="3">
        <f>(B38-D38*2)/D38</f>
        <v>22</v>
      </c>
      <c r="I38" s="3">
        <f>G38*C38</f>
        <v>14</v>
      </c>
      <c r="J38" s="3">
        <f>H38*D38</f>
        <v>44</v>
      </c>
      <c r="K38" s="3">
        <f>INT(I38*J38/8)-E38</f>
        <v>49</v>
      </c>
      <c r="L38" s="3">
        <f>K38/F38</f>
        <v>49</v>
      </c>
      <c r="M38" s="3">
        <f>E38/F38</f>
        <v>28</v>
      </c>
      <c r="N38" s="3">
        <f>L38+M38</f>
        <v>77</v>
      </c>
    </row>
    <row r="39" s="1" customFormat="1" ht="12.75"/>
    <row r="40" s="1" customFormat="1" ht="12.75"/>
    <row r="41" s="1" customFormat="1" ht="12.75">
      <c r="A41" s="1" t="s">
        <v>27</v>
      </c>
    </row>
  </sheetData>
  <mergeCells count="7">
    <mergeCell ref="A1:N1"/>
    <mergeCell ref="A3:H3"/>
    <mergeCell ref="A5:B5"/>
    <mergeCell ref="C5:D5"/>
    <mergeCell ref="G5:H5"/>
    <mergeCell ref="I5:J5"/>
    <mergeCell ref="A41:J4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2.75"/>
    <row r="2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2.75"/>
    <row r="2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2005-07-04T20:23:41Z</dcterms:created>
  <dcterms:modified xsi:type="dcterms:W3CDTF">2005-07-04T20:33:17Z</dcterms:modified>
  <cp:category/>
  <cp:version/>
  <cp:contentType/>
  <cp:contentStatus/>
  <cp:revision>2</cp:revision>
</cp:coreProperties>
</file>